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<sst xmlns="http://schemas.openxmlformats.org/spreadsheetml/2006/main" count="54" uniqueCount="16">
  <si>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>Live weight, lb </t>
  </si>
  <si>
    <t>Net</t>
  </si>
  <si>
    <t>Live price, $/lb</t>
  </si>
  <si>
    <t>Dressing %</t>
  </si>
  <si>
    <t>Hot Carcass weight, lb</t>
  </si>
  <si>
    <t>Cold Carcass weight, lb</t>
  </si>
  <si>
    <t>Price received</t>
  </si>
  <si>
    <t>Slaughter costs</t>
  </si>
  <si>
    <t>Transport Costs</t>
  </si>
  <si>
    <t>Price per lb</t>
  </si>
  <si>
    <t>Shrink from hot to cold</t>
  </si>
  <si>
    <t>Net with transport</t>
  </si>
  <si>
    <t>Live price, $/lbwith transport</t>
  </si>
  <si>
    <t>Price per lb, cold carcass</t>
  </si>
  <si>
    <t>Suckling lambs or kids at two dressing percentages and two different shrinks from hot to cold carcass.</t>
  </si>
  <si>
    <t xml:space="preserve">This speadsheet is for figuring costs when selling direct to a retailer either through a pool or individually. It doesn't include cost of getting kids to slaughter.  Note, dressing percentages are hide-on, organs hanging. Plug in your own figures, prices, and costs.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</si>
</sst>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8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8" fontId="0" fillId="0" borderId="0" xfId="0" applyNumberFormat="1" applyAlignment="1">
      <alignment/>
    </xf>
    <xf numFmtId="8" fontId="0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0" fillId="32" borderId="15" xfId="0" applyFont="1" applyFill="1" applyBorder="1" applyAlignment="1">
      <alignment wrapText="1"/>
    </xf>
    <xf numFmtId="0" fontId="40" fillId="32" borderId="16" xfId="0" applyFont="1" applyFill="1" applyBorder="1" applyAlignment="1">
      <alignment wrapText="1"/>
    </xf>
    <xf numFmtId="0" fontId="40" fillId="32" borderId="17" xfId="0" applyFont="1" applyFill="1" applyBorder="1" applyAlignment="1">
      <alignment wrapText="1"/>
    </xf>
    <xf numFmtId="0" fontId="40" fillId="32" borderId="18" xfId="0" applyFont="1" applyFill="1" applyBorder="1" applyAlignment="1">
      <alignment wrapText="1"/>
    </xf>
    <xf numFmtId="0" fontId="40" fillId="32" borderId="0" xfId="0" applyFont="1" applyFill="1" applyBorder="1" applyAlignment="1">
      <alignment wrapText="1"/>
    </xf>
    <xf numFmtId="0" fontId="40" fillId="32" borderId="14" xfId="0" applyFont="1" applyFill="1" applyBorder="1" applyAlignment="1">
      <alignment wrapText="1"/>
    </xf>
    <xf numFmtId="0" fontId="40" fillId="32" borderId="19" xfId="0" applyFont="1" applyFill="1" applyBorder="1" applyAlignment="1">
      <alignment wrapText="1"/>
    </xf>
    <xf numFmtId="0" fontId="40" fillId="32" borderId="20" xfId="0" applyFont="1" applyFill="1" applyBorder="1" applyAlignment="1">
      <alignment wrapText="1"/>
    </xf>
    <xf numFmtId="0" fontId="40" fillId="32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8" max="8" width="9.7109375" style="0" customWidth="1"/>
    <col min="11" max="11" width="9.8515625" style="0" customWidth="1"/>
  </cols>
  <sheetData>
    <row r="1" spans="1:13" ht="12.7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ht="17.25" customHeight="1">
      <c r="A7" s="9" t="s">
        <v>14</v>
      </c>
    </row>
    <row r="8" spans="1:13" ht="51">
      <c r="A8" s="1" t="s">
        <v>0</v>
      </c>
      <c r="B8" s="2" t="s">
        <v>3</v>
      </c>
      <c r="C8" s="2" t="s">
        <v>4</v>
      </c>
      <c r="D8" s="2" t="s">
        <v>10</v>
      </c>
      <c r="E8" s="2" t="s">
        <v>5</v>
      </c>
      <c r="F8" s="2" t="s">
        <v>13</v>
      </c>
      <c r="G8" s="2" t="s">
        <v>6</v>
      </c>
      <c r="H8" s="2" t="s">
        <v>7</v>
      </c>
      <c r="I8" s="2" t="s">
        <v>1</v>
      </c>
      <c r="J8" s="2" t="s">
        <v>2</v>
      </c>
      <c r="K8" s="7" t="s">
        <v>8</v>
      </c>
      <c r="L8" s="7" t="s">
        <v>11</v>
      </c>
      <c r="M8" s="7" t="s">
        <v>12</v>
      </c>
    </row>
    <row r="9" spans="1:13" ht="12.75">
      <c r="A9" s="8">
        <v>20</v>
      </c>
      <c r="B9" s="4">
        <v>0.63</v>
      </c>
      <c r="C9" s="4">
        <f aca="true" t="shared" si="0" ref="C9:C16">PRODUCT(A9:B9)</f>
        <v>12.6</v>
      </c>
      <c r="D9" s="4">
        <v>0.94</v>
      </c>
      <c r="E9" s="4">
        <f aca="true" t="shared" si="1" ref="E9:E16">PRODUCT(C9:D9)</f>
        <v>11.844</v>
      </c>
      <c r="F9" s="6">
        <v>4.75</v>
      </c>
      <c r="G9" s="6">
        <f aca="true" t="shared" si="2" ref="G9:G16">PRODUCT(E9:F9)</f>
        <v>56.259</v>
      </c>
      <c r="H9" s="6">
        <v>17</v>
      </c>
      <c r="I9" s="6">
        <f aca="true" t="shared" si="3" ref="I9:I16">G9-H9</f>
        <v>39.259</v>
      </c>
      <c r="J9" s="6">
        <f aca="true" t="shared" si="4" ref="J9:J16">I9/A9</f>
        <v>1.96295</v>
      </c>
      <c r="K9" s="5">
        <v>1</v>
      </c>
      <c r="L9" s="5">
        <f aca="true" t="shared" si="5" ref="L9:L16">I9-K9</f>
        <v>38.259</v>
      </c>
      <c r="M9" s="5">
        <f aca="true" t="shared" si="6" ref="M9:M16">L9/A9</f>
        <v>1.91295</v>
      </c>
    </row>
    <row r="10" spans="1:13" ht="12.75">
      <c r="A10" s="8">
        <v>25</v>
      </c>
      <c r="B10" s="4">
        <v>0.63</v>
      </c>
      <c r="C10" s="4">
        <f t="shared" si="0"/>
        <v>15.75</v>
      </c>
      <c r="D10" s="4">
        <v>0.94</v>
      </c>
      <c r="E10" s="4">
        <f t="shared" si="1"/>
        <v>14.805</v>
      </c>
      <c r="F10" s="6">
        <v>4.75</v>
      </c>
      <c r="G10" s="6">
        <f t="shared" si="2"/>
        <v>70.32375</v>
      </c>
      <c r="H10" s="6">
        <v>17</v>
      </c>
      <c r="I10" s="6">
        <f t="shared" si="3"/>
        <v>53.323750000000004</v>
      </c>
      <c r="J10" s="6">
        <f t="shared" si="4"/>
        <v>2.13295</v>
      </c>
      <c r="K10" s="5">
        <v>1</v>
      </c>
      <c r="L10" s="5">
        <f t="shared" si="5"/>
        <v>52.323750000000004</v>
      </c>
      <c r="M10" s="5">
        <f t="shared" si="6"/>
        <v>2.09295</v>
      </c>
    </row>
    <row r="11" spans="1:13" ht="12.75">
      <c r="A11" s="3">
        <v>30</v>
      </c>
      <c r="B11" s="4">
        <v>0.63</v>
      </c>
      <c r="C11" s="4">
        <f t="shared" si="0"/>
        <v>18.9</v>
      </c>
      <c r="D11" s="4">
        <v>0.94</v>
      </c>
      <c r="E11" s="4">
        <f t="shared" si="1"/>
        <v>17.766</v>
      </c>
      <c r="F11" s="6">
        <v>4.75</v>
      </c>
      <c r="G11" s="6">
        <f t="shared" si="2"/>
        <v>84.3885</v>
      </c>
      <c r="H11" s="6">
        <v>17</v>
      </c>
      <c r="I11" s="6">
        <f t="shared" si="3"/>
        <v>67.3885</v>
      </c>
      <c r="J11" s="6">
        <f t="shared" si="4"/>
        <v>2.246283333333333</v>
      </c>
      <c r="K11" s="5">
        <v>1</v>
      </c>
      <c r="L11" s="5">
        <f t="shared" si="5"/>
        <v>66.3885</v>
      </c>
      <c r="M11" s="5">
        <f t="shared" si="6"/>
        <v>2.2129499999999998</v>
      </c>
    </row>
    <row r="12" spans="1:13" ht="12.75">
      <c r="A12" s="3">
        <v>35</v>
      </c>
      <c r="B12" s="4">
        <v>0.63</v>
      </c>
      <c r="C12" s="4">
        <f t="shared" si="0"/>
        <v>22.05</v>
      </c>
      <c r="D12" s="4">
        <v>0.94</v>
      </c>
      <c r="E12" s="4">
        <f t="shared" si="1"/>
        <v>20.727</v>
      </c>
      <c r="F12" s="6">
        <v>4.75</v>
      </c>
      <c r="G12" s="6">
        <f t="shared" si="2"/>
        <v>98.45325</v>
      </c>
      <c r="H12" s="6">
        <v>17</v>
      </c>
      <c r="I12" s="6">
        <f t="shared" si="3"/>
        <v>81.45325</v>
      </c>
      <c r="J12" s="6">
        <f t="shared" si="4"/>
        <v>2.327235714285714</v>
      </c>
      <c r="K12" s="5">
        <v>1</v>
      </c>
      <c r="L12" s="5">
        <f t="shared" si="5"/>
        <v>80.45325</v>
      </c>
      <c r="M12" s="5">
        <f t="shared" si="6"/>
        <v>2.2986642857142856</v>
      </c>
    </row>
    <row r="13" spans="1:13" ht="12.75">
      <c r="A13" s="3">
        <v>40</v>
      </c>
      <c r="B13" s="4">
        <v>0.63</v>
      </c>
      <c r="C13" s="4">
        <f t="shared" si="0"/>
        <v>25.2</v>
      </c>
      <c r="D13" s="4">
        <v>0.94</v>
      </c>
      <c r="E13" s="4">
        <f t="shared" si="1"/>
        <v>23.688</v>
      </c>
      <c r="F13" s="6">
        <v>4.75</v>
      </c>
      <c r="G13" s="6">
        <f t="shared" si="2"/>
        <v>112.518</v>
      </c>
      <c r="H13" s="6">
        <v>17</v>
      </c>
      <c r="I13" s="6">
        <f t="shared" si="3"/>
        <v>95.518</v>
      </c>
      <c r="J13" s="6">
        <f t="shared" si="4"/>
        <v>2.38795</v>
      </c>
      <c r="K13" s="5">
        <v>1</v>
      </c>
      <c r="L13" s="5">
        <f t="shared" si="5"/>
        <v>94.518</v>
      </c>
      <c r="M13" s="5">
        <f t="shared" si="6"/>
        <v>2.36295</v>
      </c>
    </row>
    <row r="14" spans="1:13" ht="12.75">
      <c r="A14" s="3">
        <v>45</v>
      </c>
      <c r="B14" s="4">
        <v>0.63</v>
      </c>
      <c r="C14" s="4">
        <f t="shared" si="0"/>
        <v>28.35</v>
      </c>
      <c r="D14" s="4">
        <v>0.94</v>
      </c>
      <c r="E14" s="4">
        <f t="shared" si="1"/>
        <v>26.649</v>
      </c>
      <c r="F14" s="6">
        <v>4.75</v>
      </c>
      <c r="G14" s="6">
        <f t="shared" si="2"/>
        <v>126.58275</v>
      </c>
      <c r="H14" s="6">
        <v>17</v>
      </c>
      <c r="I14" s="6">
        <f t="shared" si="3"/>
        <v>109.58275</v>
      </c>
      <c r="J14" s="6">
        <f t="shared" si="4"/>
        <v>2.4351722222222225</v>
      </c>
      <c r="K14" s="5">
        <v>1</v>
      </c>
      <c r="L14" s="5">
        <f t="shared" si="5"/>
        <v>108.58275</v>
      </c>
      <c r="M14" s="5">
        <f t="shared" si="6"/>
        <v>2.41295</v>
      </c>
    </row>
    <row r="15" spans="1:13" ht="12.75">
      <c r="A15" s="3">
        <v>50</v>
      </c>
      <c r="B15" s="4">
        <v>0.63</v>
      </c>
      <c r="C15" s="4">
        <f t="shared" si="0"/>
        <v>31.5</v>
      </c>
      <c r="D15" s="4">
        <v>0.94</v>
      </c>
      <c r="E15" s="4">
        <f t="shared" si="1"/>
        <v>29.61</v>
      </c>
      <c r="F15" s="6">
        <v>4.75</v>
      </c>
      <c r="G15" s="6">
        <f t="shared" si="2"/>
        <v>140.6475</v>
      </c>
      <c r="H15" s="6">
        <v>17</v>
      </c>
      <c r="I15" s="6">
        <f t="shared" si="3"/>
        <v>123.64750000000001</v>
      </c>
      <c r="J15" s="6">
        <f t="shared" si="4"/>
        <v>2.47295</v>
      </c>
      <c r="K15" s="5">
        <v>1</v>
      </c>
      <c r="L15" s="5">
        <f t="shared" si="5"/>
        <v>122.64750000000001</v>
      </c>
      <c r="M15" s="5">
        <f t="shared" si="6"/>
        <v>2.45295</v>
      </c>
    </row>
    <row r="16" spans="1:13" ht="12.75">
      <c r="A16" s="3">
        <v>55</v>
      </c>
      <c r="B16" s="4">
        <v>0.63</v>
      </c>
      <c r="C16" s="4">
        <f t="shared" si="0"/>
        <v>34.65</v>
      </c>
      <c r="D16" s="4">
        <v>0.94</v>
      </c>
      <c r="E16" s="4">
        <f t="shared" si="1"/>
        <v>32.571</v>
      </c>
      <c r="F16" s="6">
        <v>4.75</v>
      </c>
      <c r="G16" s="6">
        <f t="shared" si="2"/>
        <v>154.71224999999998</v>
      </c>
      <c r="H16" s="6">
        <v>17</v>
      </c>
      <c r="I16" s="6">
        <f t="shared" si="3"/>
        <v>137.71224999999998</v>
      </c>
      <c r="J16" s="6">
        <f t="shared" si="4"/>
        <v>2.5038590909090908</v>
      </c>
      <c r="K16" s="5">
        <v>1</v>
      </c>
      <c r="L16" s="5">
        <f t="shared" si="5"/>
        <v>136.71224999999998</v>
      </c>
      <c r="M16" s="5">
        <f t="shared" si="6"/>
        <v>2.4856772727272722</v>
      </c>
    </row>
    <row r="19" spans="1:13" ht="51">
      <c r="A19" s="1" t="s">
        <v>0</v>
      </c>
      <c r="B19" s="2" t="s">
        <v>3</v>
      </c>
      <c r="C19" s="2" t="s">
        <v>4</v>
      </c>
      <c r="D19" s="2" t="s">
        <v>10</v>
      </c>
      <c r="E19" s="2" t="s">
        <v>5</v>
      </c>
      <c r="F19" s="2" t="s">
        <v>9</v>
      </c>
      <c r="G19" s="2" t="s">
        <v>6</v>
      </c>
      <c r="H19" s="2" t="s">
        <v>7</v>
      </c>
      <c r="I19" s="2" t="s">
        <v>1</v>
      </c>
      <c r="J19" s="2" t="s">
        <v>2</v>
      </c>
      <c r="K19" s="7" t="s">
        <v>8</v>
      </c>
      <c r="L19" s="7" t="s">
        <v>11</v>
      </c>
      <c r="M19" s="7" t="s">
        <v>12</v>
      </c>
    </row>
    <row r="20" spans="1:13" ht="12.75">
      <c r="A20" s="8">
        <v>20</v>
      </c>
      <c r="B20" s="4">
        <v>0.57</v>
      </c>
      <c r="C20" s="4">
        <f aca="true" t="shared" si="7" ref="C20:C27">PRODUCT(A20:B20)</f>
        <v>11.399999999999999</v>
      </c>
      <c r="D20" s="4">
        <v>0.94</v>
      </c>
      <c r="E20" s="4">
        <f aca="true" t="shared" si="8" ref="E20:E27">PRODUCT(C20:D20)</f>
        <v>10.715999999999998</v>
      </c>
      <c r="F20" s="6">
        <v>4.75</v>
      </c>
      <c r="G20" s="6">
        <f aca="true" t="shared" si="9" ref="G20:G27">PRODUCT(E20:F20)</f>
        <v>50.90099999999999</v>
      </c>
      <c r="H20" s="6">
        <v>17</v>
      </c>
      <c r="I20" s="6">
        <f aca="true" t="shared" si="10" ref="I20:I27">G20-H20</f>
        <v>33.90099999999999</v>
      </c>
      <c r="J20" s="6">
        <f aca="true" t="shared" si="11" ref="J20:J27">I20/A20</f>
        <v>1.6950499999999995</v>
      </c>
      <c r="K20" s="5">
        <v>1</v>
      </c>
      <c r="L20" s="5">
        <f aca="true" t="shared" si="12" ref="L20:L27">I20-K20</f>
        <v>32.90099999999999</v>
      </c>
      <c r="M20" s="5">
        <f aca="true" t="shared" si="13" ref="M20:M27">L20/A20</f>
        <v>1.6450499999999995</v>
      </c>
    </row>
    <row r="21" spans="1:13" ht="12.75">
      <c r="A21" s="8">
        <v>25</v>
      </c>
      <c r="B21" s="4">
        <v>0.57</v>
      </c>
      <c r="C21" s="4">
        <f t="shared" si="7"/>
        <v>14.249999999999998</v>
      </c>
      <c r="D21" s="4">
        <v>0.94</v>
      </c>
      <c r="E21" s="4">
        <f t="shared" si="8"/>
        <v>13.394999999999998</v>
      </c>
      <c r="F21" s="6">
        <v>4.75</v>
      </c>
      <c r="G21" s="6">
        <f t="shared" si="9"/>
        <v>63.62624999999999</v>
      </c>
      <c r="H21" s="6">
        <v>17</v>
      </c>
      <c r="I21" s="6">
        <f t="shared" si="10"/>
        <v>46.62624999999999</v>
      </c>
      <c r="J21" s="6">
        <f t="shared" si="11"/>
        <v>1.8650499999999997</v>
      </c>
      <c r="K21" s="5">
        <v>1</v>
      </c>
      <c r="L21" s="5">
        <f t="shared" si="12"/>
        <v>45.62624999999999</v>
      </c>
      <c r="M21" s="5">
        <f t="shared" si="13"/>
        <v>1.8250499999999996</v>
      </c>
    </row>
    <row r="22" spans="1:13" ht="12.75">
      <c r="A22" s="3">
        <v>30</v>
      </c>
      <c r="B22" s="4">
        <v>0.57</v>
      </c>
      <c r="C22" s="4">
        <f t="shared" si="7"/>
        <v>17.099999999999998</v>
      </c>
      <c r="D22" s="4">
        <v>0.94</v>
      </c>
      <c r="E22" s="4">
        <f t="shared" si="8"/>
        <v>16.073999999999998</v>
      </c>
      <c r="F22" s="6">
        <v>4.75</v>
      </c>
      <c r="G22" s="6">
        <f t="shared" si="9"/>
        <v>76.35149999999999</v>
      </c>
      <c r="H22" s="6">
        <v>17</v>
      </c>
      <c r="I22" s="6">
        <f t="shared" si="10"/>
        <v>59.35149999999999</v>
      </c>
      <c r="J22" s="6">
        <f t="shared" si="11"/>
        <v>1.978383333333333</v>
      </c>
      <c r="K22" s="5">
        <v>1</v>
      </c>
      <c r="L22" s="5">
        <f t="shared" si="12"/>
        <v>58.35149999999999</v>
      </c>
      <c r="M22" s="5">
        <f t="shared" si="13"/>
        <v>1.9450499999999995</v>
      </c>
    </row>
    <row r="23" spans="1:13" ht="12.75">
      <c r="A23" s="3">
        <v>35</v>
      </c>
      <c r="B23" s="4">
        <v>0.57</v>
      </c>
      <c r="C23" s="4">
        <f t="shared" si="7"/>
        <v>19.95</v>
      </c>
      <c r="D23" s="4">
        <v>0.94</v>
      </c>
      <c r="E23" s="4">
        <f t="shared" si="8"/>
        <v>18.752999999999997</v>
      </c>
      <c r="F23" s="6">
        <v>4.75</v>
      </c>
      <c r="G23" s="6">
        <f t="shared" si="9"/>
        <v>89.07674999999999</v>
      </c>
      <c r="H23" s="6">
        <v>17</v>
      </c>
      <c r="I23" s="6">
        <f t="shared" si="10"/>
        <v>72.07674999999999</v>
      </c>
      <c r="J23" s="6">
        <f t="shared" si="11"/>
        <v>2.059335714285714</v>
      </c>
      <c r="K23" s="5">
        <v>1</v>
      </c>
      <c r="L23" s="5">
        <f t="shared" si="12"/>
        <v>71.07674999999999</v>
      </c>
      <c r="M23" s="5">
        <f t="shared" si="13"/>
        <v>2.0307642857142856</v>
      </c>
    </row>
    <row r="24" spans="1:13" ht="12.75">
      <c r="A24" s="3">
        <v>40</v>
      </c>
      <c r="B24" s="4">
        <v>0.57</v>
      </c>
      <c r="C24" s="4">
        <f t="shared" si="7"/>
        <v>22.799999999999997</v>
      </c>
      <c r="D24" s="4">
        <v>0.94</v>
      </c>
      <c r="E24" s="4">
        <f t="shared" si="8"/>
        <v>21.431999999999995</v>
      </c>
      <c r="F24" s="6">
        <v>4.75</v>
      </c>
      <c r="G24" s="6">
        <f t="shared" si="9"/>
        <v>101.80199999999998</v>
      </c>
      <c r="H24" s="6">
        <v>17</v>
      </c>
      <c r="I24" s="6">
        <f t="shared" si="10"/>
        <v>84.80199999999998</v>
      </c>
      <c r="J24" s="6">
        <f t="shared" si="11"/>
        <v>2.1200499999999995</v>
      </c>
      <c r="K24" s="5">
        <v>1</v>
      </c>
      <c r="L24" s="5">
        <f t="shared" si="12"/>
        <v>83.80199999999998</v>
      </c>
      <c r="M24" s="5">
        <f t="shared" si="13"/>
        <v>2.0950499999999996</v>
      </c>
    </row>
    <row r="25" spans="1:13" ht="12.75">
      <c r="A25" s="3">
        <v>45</v>
      </c>
      <c r="B25" s="4">
        <v>0.57</v>
      </c>
      <c r="C25" s="4">
        <f t="shared" si="7"/>
        <v>25.65</v>
      </c>
      <c r="D25" s="4">
        <v>0.94</v>
      </c>
      <c r="E25" s="4">
        <f t="shared" si="8"/>
        <v>24.110999999999997</v>
      </c>
      <c r="F25" s="6">
        <v>4.75</v>
      </c>
      <c r="G25" s="6">
        <f t="shared" si="9"/>
        <v>114.52724999999998</v>
      </c>
      <c r="H25" s="6">
        <v>17</v>
      </c>
      <c r="I25" s="6">
        <f t="shared" si="10"/>
        <v>97.52724999999998</v>
      </c>
      <c r="J25" s="6">
        <f t="shared" si="11"/>
        <v>2.1672722222222216</v>
      </c>
      <c r="K25" s="5">
        <v>1</v>
      </c>
      <c r="L25" s="5">
        <f t="shared" si="12"/>
        <v>96.52724999999998</v>
      </c>
      <c r="M25" s="5">
        <f t="shared" si="13"/>
        <v>2.1450499999999995</v>
      </c>
    </row>
    <row r="26" spans="1:13" ht="12.75">
      <c r="A26" s="3">
        <v>50</v>
      </c>
      <c r="B26" s="4">
        <v>0.57</v>
      </c>
      <c r="C26" s="4">
        <f t="shared" si="7"/>
        <v>28.499999999999996</v>
      </c>
      <c r="D26" s="4">
        <v>0.94</v>
      </c>
      <c r="E26" s="4">
        <f t="shared" si="8"/>
        <v>26.789999999999996</v>
      </c>
      <c r="F26" s="6">
        <v>4.75</v>
      </c>
      <c r="G26" s="6">
        <f t="shared" si="9"/>
        <v>127.25249999999998</v>
      </c>
      <c r="H26" s="6">
        <v>17</v>
      </c>
      <c r="I26" s="6">
        <f t="shared" si="10"/>
        <v>110.25249999999998</v>
      </c>
      <c r="J26" s="6">
        <f t="shared" si="11"/>
        <v>2.2050499999999995</v>
      </c>
      <c r="K26" s="5">
        <v>1</v>
      </c>
      <c r="L26" s="5">
        <f t="shared" si="12"/>
        <v>109.25249999999998</v>
      </c>
      <c r="M26" s="5">
        <f t="shared" si="13"/>
        <v>2.1850499999999995</v>
      </c>
    </row>
    <row r="27" spans="1:13" ht="12.75">
      <c r="A27" s="3">
        <v>55</v>
      </c>
      <c r="B27" s="4">
        <v>0.57</v>
      </c>
      <c r="C27" s="4">
        <f t="shared" si="7"/>
        <v>31.349999999999998</v>
      </c>
      <c r="D27" s="4">
        <v>0.94</v>
      </c>
      <c r="E27" s="4">
        <f t="shared" si="8"/>
        <v>29.468999999999998</v>
      </c>
      <c r="F27" s="6">
        <v>4.75</v>
      </c>
      <c r="G27" s="6">
        <f t="shared" si="9"/>
        <v>139.97775</v>
      </c>
      <c r="H27" s="6">
        <v>17</v>
      </c>
      <c r="I27" s="6">
        <f t="shared" si="10"/>
        <v>122.97774999999999</v>
      </c>
      <c r="J27" s="6">
        <f t="shared" si="11"/>
        <v>2.2359590909090907</v>
      </c>
      <c r="K27" s="5">
        <v>1</v>
      </c>
      <c r="L27" s="5">
        <f t="shared" si="12"/>
        <v>121.97774999999999</v>
      </c>
      <c r="M27" s="5">
        <f t="shared" si="13"/>
        <v>2.2177772727272727</v>
      </c>
    </row>
    <row r="30" spans="1:13" ht="51">
      <c r="A30" s="1" t="s">
        <v>0</v>
      </c>
      <c r="B30" s="2" t="s">
        <v>3</v>
      </c>
      <c r="C30" s="2" t="s">
        <v>4</v>
      </c>
      <c r="D30" s="2" t="s">
        <v>10</v>
      </c>
      <c r="E30" s="2" t="s">
        <v>5</v>
      </c>
      <c r="F30" s="2" t="s">
        <v>9</v>
      </c>
      <c r="G30" s="2" t="s">
        <v>6</v>
      </c>
      <c r="H30" s="2" t="s">
        <v>7</v>
      </c>
      <c r="I30" s="2" t="s">
        <v>1</v>
      </c>
      <c r="J30" s="2" t="s">
        <v>2</v>
      </c>
      <c r="K30" s="7" t="s">
        <v>8</v>
      </c>
      <c r="L30" s="7" t="s">
        <v>11</v>
      </c>
      <c r="M30" s="7" t="s">
        <v>12</v>
      </c>
    </row>
    <row r="31" spans="1:13" ht="12.75" customHeight="1">
      <c r="A31" s="8">
        <v>20</v>
      </c>
      <c r="B31" s="4">
        <v>0.63</v>
      </c>
      <c r="C31" s="4">
        <f aca="true" t="shared" si="14" ref="C31:C38">PRODUCT(A31:B31)</f>
        <v>12.6</v>
      </c>
      <c r="D31" s="4">
        <v>0.97</v>
      </c>
      <c r="E31" s="4">
        <f aca="true" t="shared" si="15" ref="E31:E38">PRODUCT(C31:D31)</f>
        <v>12.222</v>
      </c>
      <c r="F31" s="6">
        <v>4.75</v>
      </c>
      <c r="G31" s="6">
        <f aca="true" t="shared" si="16" ref="G31:G38">PRODUCT(E31:F31)</f>
        <v>58.0545</v>
      </c>
      <c r="H31" s="6">
        <v>17</v>
      </c>
      <c r="I31" s="6">
        <f aca="true" t="shared" si="17" ref="I31:I38">G31-H31</f>
        <v>41.0545</v>
      </c>
      <c r="J31" s="6">
        <f aca="true" t="shared" si="18" ref="J31:J38">I31/A31</f>
        <v>2.0527249999999997</v>
      </c>
      <c r="K31" s="5">
        <v>1</v>
      </c>
      <c r="L31" s="5">
        <f aca="true" t="shared" si="19" ref="L31:L38">I31-K31</f>
        <v>40.0545</v>
      </c>
      <c r="M31" s="5">
        <f aca="true" t="shared" si="20" ref="M31:M38">L31/A31</f>
        <v>2.002725</v>
      </c>
    </row>
    <row r="32" spans="1:13" ht="12.75">
      <c r="A32" s="8">
        <v>25</v>
      </c>
      <c r="B32" s="4">
        <v>0.63</v>
      </c>
      <c r="C32" s="4">
        <f t="shared" si="14"/>
        <v>15.75</v>
      </c>
      <c r="D32" s="4">
        <v>0.97</v>
      </c>
      <c r="E32" s="4">
        <f t="shared" si="15"/>
        <v>15.2775</v>
      </c>
      <c r="F32" s="6">
        <v>4.75</v>
      </c>
      <c r="G32" s="6">
        <f t="shared" si="16"/>
        <v>72.568125</v>
      </c>
      <c r="H32" s="6">
        <v>17</v>
      </c>
      <c r="I32" s="6">
        <f t="shared" si="17"/>
        <v>55.568124999999995</v>
      </c>
      <c r="J32" s="6">
        <f t="shared" si="18"/>
        <v>2.2227249999999996</v>
      </c>
      <c r="K32" s="5">
        <v>1</v>
      </c>
      <c r="L32" s="5">
        <f t="shared" si="19"/>
        <v>54.568124999999995</v>
      </c>
      <c r="M32" s="5">
        <f t="shared" si="20"/>
        <v>2.1827249999999996</v>
      </c>
    </row>
    <row r="33" spans="1:13" ht="12.75">
      <c r="A33" s="3">
        <v>30</v>
      </c>
      <c r="B33" s="4">
        <v>0.63</v>
      </c>
      <c r="C33" s="4">
        <f t="shared" si="14"/>
        <v>18.9</v>
      </c>
      <c r="D33" s="4">
        <v>0.97</v>
      </c>
      <c r="E33" s="4">
        <f t="shared" si="15"/>
        <v>18.333</v>
      </c>
      <c r="F33" s="6">
        <v>4.75</v>
      </c>
      <c r="G33" s="6">
        <f t="shared" si="16"/>
        <v>87.08175</v>
      </c>
      <c r="H33" s="6">
        <v>17</v>
      </c>
      <c r="I33" s="6">
        <f t="shared" si="17"/>
        <v>70.08175</v>
      </c>
      <c r="J33" s="6">
        <f t="shared" si="18"/>
        <v>2.3360583333333333</v>
      </c>
      <c r="K33" s="5">
        <v>1</v>
      </c>
      <c r="L33" s="5">
        <f t="shared" si="19"/>
        <v>69.08175</v>
      </c>
      <c r="M33" s="5">
        <f t="shared" si="20"/>
        <v>2.302725</v>
      </c>
    </row>
    <row r="34" spans="1:13" ht="12.75" customHeight="1">
      <c r="A34" s="3">
        <v>35</v>
      </c>
      <c r="B34" s="4">
        <v>0.63</v>
      </c>
      <c r="C34" s="4">
        <f t="shared" si="14"/>
        <v>22.05</v>
      </c>
      <c r="D34" s="4">
        <v>0.97</v>
      </c>
      <c r="E34" s="4">
        <f t="shared" si="15"/>
        <v>21.3885</v>
      </c>
      <c r="F34" s="6">
        <v>4.75</v>
      </c>
      <c r="G34" s="6">
        <f t="shared" si="16"/>
        <v>101.595375</v>
      </c>
      <c r="H34" s="6">
        <v>17</v>
      </c>
      <c r="I34" s="6">
        <f t="shared" si="17"/>
        <v>84.595375</v>
      </c>
      <c r="J34" s="6">
        <f t="shared" si="18"/>
        <v>2.4170107142857145</v>
      </c>
      <c r="K34" s="5">
        <v>1</v>
      </c>
      <c r="L34" s="5">
        <f t="shared" si="19"/>
        <v>83.595375</v>
      </c>
      <c r="M34" s="5">
        <f t="shared" si="20"/>
        <v>2.388439285714286</v>
      </c>
    </row>
    <row r="35" spans="1:13" ht="12.75" customHeight="1">
      <c r="A35" s="3">
        <v>40</v>
      </c>
      <c r="B35" s="4">
        <v>0.63</v>
      </c>
      <c r="C35" s="4">
        <f t="shared" si="14"/>
        <v>25.2</v>
      </c>
      <c r="D35" s="4">
        <v>0.97</v>
      </c>
      <c r="E35" s="4">
        <f t="shared" si="15"/>
        <v>24.444</v>
      </c>
      <c r="F35" s="6">
        <v>4.75</v>
      </c>
      <c r="G35" s="6">
        <f t="shared" si="16"/>
        <v>116.109</v>
      </c>
      <c r="H35" s="6">
        <v>17</v>
      </c>
      <c r="I35" s="6">
        <f t="shared" si="17"/>
        <v>99.109</v>
      </c>
      <c r="J35" s="6">
        <f t="shared" si="18"/>
        <v>2.477725</v>
      </c>
      <c r="K35" s="5">
        <v>1</v>
      </c>
      <c r="L35" s="5">
        <f t="shared" si="19"/>
        <v>98.109</v>
      </c>
      <c r="M35" s="5">
        <f t="shared" si="20"/>
        <v>2.452725</v>
      </c>
    </row>
    <row r="36" spans="1:13" ht="12.75">
      <c r="A36" s="3">
        <v>45</v>
      </c>
      <c r="B36" s="4">
        <v>0.63</v>
      </c>
      <c r="C36" s="4">
        <f t="shared" si="14"/>
        <v>28.35</v>
      </c>
      <c r="D36" s="4">
        <v>0.97</v>
      </c>
      <c r="E36" s="4">
        <f t="shared" si="15"/>
        <v>27.4995</v>
      </c>
      <c r="F36" s="6">
        <v>4.75</v>
      </c>
      <c r="G36" s="6">
        <f t="shared" si="16"/>
        <v>130.622625</v>
      </c>
      <c r="H36" s="6">
        <v>17</v>
      </c>
      <c r="I36" s="6">
        <f t="shared" si="17"/>
        <v>113.622625</v>
      </c>
      <c r="J36" s="6">
        <f t="shared" si="18"/>
        <v>2.524947222222222</v>
      </c>
      <c r="K36" s="5">
        <v>1</v>
      </c>
      <c r="L36" s="5">
        <f t="shared" si="19"/>
        <v>112.622625</v>
      </c>
      <c r="M36" s="5">
        <f t="shared" si="20"/>
        <v>2.502725</v>
      </c>
    </row>
    <row r="37" spans="1:13" ht="12.75">
      <c r="A37" s="3">
        <v>50</v>
      </c>
      <c r="B37" s="4">
        <v>0.63</v>
      </c>
      <c r="C37" s="4">
        <f t="shared" si="14"/>
        <v>31.5</v>
      </c>
      <c r="D37" s="4">
        <v>0.97</v>
      </c>
      <c r="E37" s="4">
        <f t="shared" si="15"/>
        <v>30.555</v>
      </c>
      <c r="F37" s="6">
        <v>4.75</v>
      </c>
      <c r="G37" s="6">
        <f t="shared" si="16"/>
        <v>145.13625</v>
      </c>
      <c r="H37" s="6">
        <v>17</v>
      </c>
      <c r="I37" s="6">
        <f t="shared" si="17"/>
        <v>128.13625</v>
      </c>
      <c r="J37" s="6">
        <f t="shared" si="18"/>
        <v>2.562725</v>
      </c>
      <c r="K37" s="5">
        <v>1</v>
      </c>
      <c r="L37" s="5">
        <f t="shared" si="19"/>
        <v>127.13624999999999</v>
      </c>
      <c r="M37" s="5">
        <f t="shared" si="20"/>
        <v>2.542725</v>
      </c>
    </row>
    <row r="38" spans="1:13" ht="12.75">
      <c r="A38" s="3">
        <v>55</v>
      </c>
      <c r="B38" s="4">
        <v>0.63</v>
      </c>
      <c r="C38" s="4">
        <f t="shared" si="14"/>
        <v>34.65</v>
      </c>
      <c r="D38" s="4">
        <v>0.97</v>
      </c>
      <c r="E38" s="4">
        <f t="shared" si="15"/>
        <v>33.610499999999995</v>
      </c>
      <c r="F38" s="6">
        <v>4.75</v>
      </c>
      <c r="G38" s="6">
        <f t="shared" si="16"/>
        <v>159.64987499999998</v>
      </c>
      <c r="H38" s="6">
        <v>17</v>
      </c>
      <c r="I38" s="6">
        <f t="shared" si="17"/>
        <v>142.64987499999998</v>
      </c>
      <c r="J38" s="6">
        <f t="shared" si="18"/>
        <v>2.5936340909090907</v>
      </c>
      <c r="K38" s="5">
        <v>1</v>
      </c>
      <c r="L38" s="5">
        <f t="shared" si="19"/>
        <v>141.64987499999998</v>
      </c>
      <c r="M38" s="5">
        <f t="shared" si="20"/>
        <v>2.575452272727272</v>
      </c>
    </row>
    <row r="41" spans="1:13" ht="51">
      <c r="A41" s="1" t="s">
        <v>0</v>
      </c>
      <c r="B41" s="2" t="s">
        <v>3</v>
      </c>
      <c r="C41" s="2" t="s">
        <v>4</v>
      </c>
      <c r="D41" s="2" t="s">
        <v>10</v>
      </c>
      <c r="E41" s="2" t="s">
        <v>5</v>
      </c>
      <c r="F41" s="2" t="s">
        <v>9</v>
      </c>
      <c r="G41" s="2" t="s">
        <v>6</v>
      </c>
      <c r="H41" s="2" t="s">
        <v>7</v>
      </c>
      <c r="I41" s="2" t="s">
        <v>1</v>
      </c>
      <c r="J41" s="2" t="s">
        <v>2</v>
      </c>
      <c r="K41" s="7" t="s">
        <v>8</v>
      </c>
      <c r="L41" s="7" t="s">
        <v>11</v>
      </c>
      <c r="M41" s="7" t="s">
        <v>12</v>
      </c>
    </row>
    <row r="42" spans="1:13" ht="12.75">
      <c r="A42" s="8">
        <v>20</v>
      </c>
      <c r="B42" s="4">
        <v>0.57</v>
      </c>
      <c r="C42" s="4">
        <f aca="true" t="shared" si="21" ref="C42:C49">PRODUCT(A42:B42)</f>
        <v>11.399999999999999</v>
      </c>
      <c r="D42" s="4">
        <v>0.97</v>
      </c>
      <c r="E42" s="4">
        <f aca="true" t="shared" si="22" ref="E42:E49">PRODUCT(C42:D42)</f>
        <v>11.057999999999998</v>
      </c>
      <c r="F42" s="6">
        <v>4.75</v>
      </c>
      <c r="G42" s="6">
        <f aca="true" t="shared" si="23" ref="G42:G49">PRODUCT(E42:F42)</f>
        <v>52.525499999999994</v>
      </c>
      <c r="H42" s="6">
        <v>17</v>
      </c>
      <c r="I42" s="6">
        <f aca="true" t="shared" si="24" ref="I42:I49">G42-H42</f>
        <v>35.525499999999994</v>
      </c>
      <c r="J42" s="6">
        <f aca="true" t="shared" si="25" ref="J42:J49">I42/A42</f>
        <v>1.7762749999999996</v>
      </c>
      <c r="K42" s="5">
        <v>1</v>
      </c>
      <c r="L42" s="5">
        <f aca="true" t="shared" si="26" ref="L42:L49">I42-K42</f>
        <v>34.525499999999994</v>
      </c>
      <c r="M42" s="5">
        <f aca="true" t="shared" si="27" ref="M42:M49">L42/A42</f>
        <v>1.7262749999999998</v>
      </c>
    </row>
    <row r="43" spans="1:13" ht="12.75">
      <c r="A43" s="8">
        <v>25</v>
      </c>
      <c r="B43" s="4">
        <v>0.57</v>
      </c>
      <c r="C43" s="4">
        <f t="shared" si="21"/>
        <v>14.249999999999998</v>
      </c>
      <c r="D43" s="4">
        <v>0.97</v>
      </c>
      <c r="E43" s="4">
        <f t="shared" si="22"/>
        <v>13.822499999999998</v>
      </c>
      <c r="F43" s="6">
        <v>4.75</v>
      </c>
      <c r="G43" s="6">
        <f t="shared" si="23"/>
        <v>65.65687499999999</v>
      </c>
      <c r="H43" s="6">
        <v>17</v>
      </c>
      <c r="I43" s="6">
        <f t="shared" si="24"/>
        <v>48.656874999999985</v>
      </c>
      <c r="J43" s="6">
        <f t="shared" si="25"/>
        <v>1.9462749999999993</v>
      </c>
      <c r="K43" s="5">
        <v>1</v>
      </c>
      <c r="L43" s="5">
        <f t="shared" si="26"/>
        <v>47.656874999999985</v>
      </c>
      <c r="M43" s="5">
        <f t="shared" si="27"/>
        <v>1.9062749999999995</v>
      </c>
    </row>
    <row r="44" spans="1:13" ht="12.75">
      <c r="A44" s="3">
        <v>30</v>
      </c>
      <c r="B44" s="4">
        <v>0.57</v>
      </c>
      <c r="C44" s="4">
        <f t="shared" si="21"/>
        <v>17.099999999999998</v>
      </c>
      <c r="D44" s="4">
        <v>0.97</v>
      </c>
      <c r="E44" s="4">
        <f t="shared" si="22"/>
        <v>16.586999999999996</v>
      </c>
      <c r="F44" s="6">
        <v>4.75</v>
      </c>
      <c r="G44" s="6">
        <f t="shared" si="23"/>
        <v>78.78824999999998</v>
      </c>
      <c r="H44" s="6">
        <v>17</v>
      </c>
      <c r="I44" s="6">
        <f t="shared" si="24"/>
        <v>61.78824999999998</v>
      </c>
      <c r="J44" s="6">
        <f t="shared" si="25"/>
        <v>2.0596083333333324</v>
      </c>
      <c r="K44" s="5">
        <v>1</v>
      </c>
      <c r="L44" s="5">
        <f t="shared" si="26"/>
        <v>60.78824999999998</v>
      </c>
      <c r="M44" s="5">
        <f t="shared" si="27"/>
        <v>2.026274999999999</v>
      </c>
    </row>
    <row r="45" spans="1:13" ht="12.75">
      <c r="A45" s="3">
        <v>35</v>
      </c>
      <c r="B45" s="4">
        <v>0.57</v>
      </c>
      <c r="C45" s="4">
        <f t="shared" si="21"/>
        <v>19.95</v>
      </c>
      <c r="D45" s="4">
        <v>0.97</v>
      </c>
      <c r="E45" s="4">
        <f t="shared" si="22"/>
        <v>19.351499999999998</v>
      </c>
      <c r="F45" s="6">
        <v>4.75</v>
      </c>
      <c r="G45" s="6">
        <f t="shared" si="23"/>
        <v>91.919625</v>
      </c>
      <c r="H45" s="6">
        <v>17</v>
      </c>
      <c r="I45" s="6">
        <f t="shared" si="24"/>
        <v>74.919625</v>
      </c>
      <c r="J45" s="6">
        <f t="shared" si="25"/>
        <v>2.1405607142857144</v>
      </c>
      <c r="K45" s="5">
        <v>1</v>
      </c>
      <c r="L45" s="5">
        <f t="shared" si="26"/>
        <v>73.919625</v>
      </c>
      <c r="M45" s="5">
        <f t="shared" si="27"/>
        <v>2.1119892857142855</v>
      </c>
    </row>
    <row r="46" spans="1:13" ht="12.75">
      <c r="A46" s="3">
        <v>40</v>
      </c>
      <c r="B46" s="4">
        <v>0.57</v>
      </c>
      <c r="C46" s="4">
        <f t="shared" si="21"/>
        <v>22.799999999999997</v>
      </c>
      <c r="D46" s="4">
        <v>0.97</v>
      </c>
      <c r="E46" s="4">
        <f t="shared" si="22"/>
        <v>22.115999999999996</v>
      </c>
      <c r="F46" s="6">
        <v>4.75</v>
      </c>
      <c r="G46" s="6">
        <f t="shared" si="23"/>
        <v>105.05099999999999</v>
      </c>
      <c r="H46" s="6">
        <v>17</v>
      </c>
      <c r="I46" s="6">
        <f t="shared" si="24"/>
        <v>88.05099999999999</v>
      </c>
      <c r="J46" s="6">
        <f t="shared" si="25"/>
        <v>2.201275</v>
      </c>
      <c r="K46" s="5">
        <v>1</v>
      </c>
      <c r="L46" s="5">
        <f t="shared" si="26"/>
        <v>87.05099999999999</v>
      </c>
      <c r="M46" s="5">
        <f t="shared" si="27"/>
        <v>2.1762749999999995</v>
      </c>
    </row>
    <row r="47" spans="1:13" ht="12.75">
      <c r="A47" s="3">
        <v>45</v>
      </c>
      <c r="B47" s="4">
        <v>0.57</v>
      </c>
      <c r="C47" s="4">
        <f t="shared" si="21"/>
        <v>25.65</v>
      </c>
      <c r="D47" s="4">
        <v>0.97</v>
      </c>
      <c r="E47" s="4">
        <f t="shared" si="22"/>
        <v>24.880499999999998</v>
      </c>
      <c r="F47" s="6">
        <v>4.75</v>
      </c>
      <c r="G47" s="6">
        <f t="shared" si="23"/>
        <v>118.182375</v>
      </c>
      <c r="H47" s="6">
        <v>17</v>
      </c>
      <c r="I47" s="6">
        <f t="shared" si="24"/>
        <v>101.182375</v>
      </c>
      <c r="J47" s="6">
        <f t="shared" si="25"/>
        <v>2.248497222222222</v>
      </c>
      <c r="K47" s="5">
        <v>1</v>
      </c>
      <c r="L47" s="5">
        <f t="shared" si="26"/>
        <v>100.182375</v>
      </c>
      <c r="M47" s="5">
        <f t="shared" si="27"/>
        <v>2.226275</v>
      </c>
    </row>
    <row r="48" spans="1:13" ht="12.75">
      <c r="A48" s="3">
        <v>50</v>
      </c>
      <c r="B48" s="4">
        <v>0.57</v>
      </c>
      <c r="C48" s="4">
        <f t="shared" si="21"/>
        <v>28.499999999999996</v>
      </c>
      <c r="D48" s="4">
        <v>0.97</v>
      </c>
      <c r="E48" s="4">
        <f t="shared" si="22"/>
        <v>27.644999999999996</v>
      </c>
      <c r="F48" s="6">
        <v>4.75</v>
      </c>
      <c r="G48" s="6">
        <f t="shared" si="23"/>
        <v>131.31374999999997</v>
      </c>
      <c r="H48" s="6">
        <v>17</v>
      </c>
      <c r="I48" s="6">
        <f t="shared" si="24"/>
        <v>114.31374999999997</v>
      </c>
      <c r="J48" s="6">
        <f t="shared" si="25"/>
        <v>2.2862749999999994</v>
      </c>
      <c r="K48" s="5">
        <v>1</v>
      </c>
      <c r="L48" s="5">
        <f t="shared" si="26"/>
        <v>113.31374999999997</v>
      </c>
      <c r="M48" s="5">
        <f t="shared" si="27"/>
        <v>2.2662749999999994</v>
      </c>
    </row>
    <row r="49" spans="1:13" ht="12.75">
      <c r="A49" s="3">
        <v>55</v>
      </c>
      <c r="B49" s="4">
        <v>0.57</v>
      </c>
      <c r="C49" s="4">
        <f t="shared" si="21"/>
        <v>31.349999999999998</v>
      </c>
      <c r="D49" s="4">
        <v>0.97</v>
      </c>
      <c r="E49" s="4">
        <f t="shared" si="22"/>
        <v>30.409499999999998</v>
      </c>
      <c r="F49" s="6">
        <v>4.75</v>
      </c>
      <c r="G49" s="6">
        <f t="shared" si="23"/>
        <v>144.445125</v>
      </c>
      <c r="H49" s="6">
        <v>17</v>
      </c>
      <c r="I49" s="6">
        <f t="shared" si="24"/>
        <v>127.44512499999999</v>
      </c>
      <c r="J49" s="6">
        <f t="shared" si="25"/>
        <v>2.3171840909090906</v>
      </c>
      <c r="K49" s="5">
        <v>5</v>
      </c>
      <c r="L49" s="5">
        <f t="shared" si="26"/>
        <v>122.44512499999999</v>
      </c>
      <c r="M49" s="5">
        <f t="shared" si="27"/>
        <v>2.226275</v>
      </c>
    </row>
  </sheetData>
  <sheetProtection/>
  <mergeCells count="1">
    <mergeCell ref="A1:M3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Stanton</dc:creator>
  <cp:keywords/>
  <dc:description/>
  <cp:lastModifiedBy>tatiana Luisa Stanton</cp:lastModifiedBy>
  <cp:lastPrinted>2004-07-26T01:51:10Z</cp:lastPrinted>
  <dcterms:created xsi:type="dcterms:W3CDTF">2003-04-23T19:00:09Z</dcterms:created>
  <dcterms:modified xsi:type="dcterms:W3CDTF">2012-09-13T19:11:19Z</dcterms:modified>
  <cp:category/>
  <cp:version/>
  <cp:contentType/>
  <cp:contentStatus/>
</cp:coreProperties>
</file>